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<sst xmlns="http://schemas.openxmlformats.org/spreadsheetml/2006/main" count="262" uniqueCount="93">
  <si>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</si>
  <si>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</si>
  <si>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</si>
  <si>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</si>
  <si>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</si>
  <si>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</si>
  <si>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</si>
  <si>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</si>
  <si>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</si>
  <si>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</si>
  <si>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</si>
  <si>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</si>
  <si>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</si>
  <si>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</si>
  <si>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</si>
  <si>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</si>
  <si>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</si>
  <si>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</si>
  <si>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</si>
  <si>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</si>
  <si>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</si>
  <si>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</si>
  <si>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</si>
  <si>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</si>
  <si>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</si>
  <si>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</si>
  <si>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</si>
  <si>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</si>
  <si>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</si>
  <si>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</si>
  <si>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</si>
  <si>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</si>
  <si>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из свежей капусты с картофелем</t>
  </si>
  <si>
    <t>63-2008</t>
  </si>
  <si>
    <t>2 блюдо</t>
  </si>
  <si>
    <t>Бефстроганов из отварной говядины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</si>
  <si>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</si>
  <si>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</si>
  <si>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</si>
  <si>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</si>
  <si>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</si>
  <si>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черн.</t>
  </si>
  <si>
    <t>хлеб Дарницкий</t>
  </si>
  <si>
    <t>овощи свежие порциями</t>
  </si>
  <si>
    <t>яблоко</t>
  </si>
  <si>
    <t>Итого за день:</t>
  </si>
  <si>
    <t>Рассольник "Ленинградский"</t>
  </si>
  <si>
    <t>Котлеты, биточки или шницели из птицы припущенные</t>
  </si>
  <si>
    <t>42-2008</t>
  </si>
  <si>
    <t>рис отварной</t>
  </si>
  <si>
    <t>чай с сахаром</t>
  </si>
  <si>
    <t>сок фруктовый</t>
  </si>
  <si>
    <t>суп картофельный с бобовыми</t>
  </si>
  <si>
    <t>фрикадельки мясные</t>
  </si>
  <si>
    <t>пюре картофельное</t>
  </si>
  <si>
    <t>котлета Пермская</t>
  </si>
  <si>
    <t>соус томатный</t>
  </si>
  <si>
    <t>солянка из птицы</t>
  </si>
  <si>
    <t>Рыба запечённая в омлете</t>
  </si>
  <si>
    <t>Макаронные изделия отварные</t>
  </si>
  <si>
    <t>кофейный напиток на сгущенном молоке</t>
  </si>
  <si>
    <t>суп рыбный</t>
  </si>
  <si>
    <t>котлеты , биточки или шницели из птицы припущенные</t>
  </si>
  <si>
    <t>каша гречневая рассыпчатая</t>
  </si>
  <si>
    <t>кисель из концентрата</t>
  </si>
  <si>
    <t>горошек зелёный для подгарнировки</t>
  </si>
  <si>
    <t>229-2008</t>
  </si>
  <si>
    <t>банан</t>
  </si>
  <si>
    <t>борщ с капустой и картофелем</t>
  </si>
  <si>
    <t>37-2008</t>
  </si>
  <si>
    <t>Котлета Школьная</t>
  </si>
  <si>
    <t>Пюре картофельное</t>
  </si>
  <si>
    <t>Овощи свежие порциями</t>
  </si>
  <si>
    <t>Суп крестьянский с крупой</t>
  </si>
  <si>
    <t>51-2008</t>
  </si>
  <si>
    <t>Гуляш из отварной говядины</t>
  </si>
  <si>
    <t>Горошек зелёный для подгарнировки</t>
  </si>
  <si>
    <t>Яблоко</t>
  </si>
  <si>
    <t>Тефтели мясные "Ёжики"</t>
  </si>
  <si>
    <t>Рис отварной</t>
  </si>
  <si>
    <t>Ча с сахаром</t>
  </si>
  <si>
    <t>Хлеб Дарницкий</t>
  </si>
  <si>
    <t>Сок фруктовый</t>
  </si>
  <si>
    <t>Борщ с капустой и картофелем</t>
  </si>
  <si>
    <t>Мясо( говядина,свинина) в кисло- сладком соусе</t>
  </si>
  <si>
    <t>Горошек зелёный консервированный для подгарнировки</t>
  </si>
  <si>
    <t>Птица в соусе с томатом</t>
  </si>
  <si>
    <t>Чай с сахаром</t>
  </si>
  <si>
    <t>Банан</t>
  </si>
  <si>
    <t>Среднее значение за период:</t>
  </si>
  <si>
    <t>директор</t>
  </si>
  <si>
    <t>Андреева Н.И.</t>
  </si>
  <si>
    <t>МБОУ "Тимановская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</si>
</sst>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Fill="0" applyBorder="0"/>
  </cellStyleXfs>
  <cellXfs count="7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0" borderId="17" xfId="0" applyNumberFormat="1" applyFont="1" applyBorder="1"/>
    <xf numFmtId="0" fontId="2" fillId="2" borderId="17" xfId="0" applyNumberFormat="1" applyFont="1" applyFill="1" applyBorder="1" applyAlignment="1" applyProtection="1">
      <alignment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1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2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2" xfId="0" applyNumberFormat="1" applyFont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2" fillId="3" borderId="27" xfId="0" applyNumberFormat="1" applyFont="1" applyFill="1" applyBorder="1" applyAlignment="1">
      <alignment horizontal="center"/>
    </xf>
    <xf numFmtId="0" fontId="2" fillId="3" borderId="28" xfId="0" applyNumberFormat="1" applyFont="1" applyFill="1" applyBorder="1" applyAlignment="1">
      <alignment horizontal="center"/>
    </xf>
    <xf numFmtId="0" fontId="2" fillId="3" borderId="28" xfId="0" applyNumberFormat="1" applyFont="1" applyFill="1" applyBorder="1" applyAlignment="1">
      <alignment vertical="top" wrapText="1"/>
    </xf>
    <xf numFmtId="0" fontId="2" fillId="3" borderId="28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2" fillId="0" borderId="12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5" xfId="0" applyNumberFormat="1" applyFont="1" applyFill="1" applyBorder="1" applyAlignment="1" applyProtection="1">
      <alignment horizontal="left" wrapText="1"/>
      <protection locked="0"/>
    </xf>
    <xf numFmtId="0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2" borderId="7" xfId="0" applyNumberFormat="1" applyFont="1" applyFill="1" applyBorder="1" applyAlignment="1" applyProtection="1">
      <alignment horizontal="left" wrapText="1"/>
      <protection locked="0"/>
    </xf>
    <xf numFmtId="0" fontId="2" fillId="2" borderId="8" xfId="0" applyNumberFormat="1" applyFont="1" applyFill="1" applyBorder="1" applyAlignment="1" applyProtection="1">
      <alignment horizontal="left" wrapText="1"/>
      <protection locked="0"/>
    </xf>
    <xf numFmtId="0" fontId="2" fillId="2" borderId="9" xfId="0" applyNumberFormat="1" applyFont="1" applyFill="1" applyBorder="1" applyAlignment="1" applyProtection="1">
      <alignment horizontal="left" wrapText="1"/>
      <protection locked="0"/>
    </xf>
    <xf numFmtId="0" fontId="10" fillId="3" borderId="29" xfId="0" applyNumberFormat="1" applyFont="1" applyFill="1" applyBorder="1" applyAlignment="1">
      <alignment horizontal="center" vertical="center" wrapText="1"/>
    </xf>
    <xf numFmtId="0" fontId="10" fillId="3" borderId="31" xfId="0" applyNumberFormat="1" applyFont="1" applyFill="1" applyBorder="1" applyAlignment="1">
      <alignment horizontal="center" vertical="center" wrapText="1"/>
    </xf>
    <xf numFmtId="0" fontId="10" fillId="3" borderId="32" xfId="0" applyNumberFormat="1" applyFont="1" applyFill="1" applyBorder="1" applyAlignment="1">
      <alignment horizontal="center" vertical="center" wrapText="1"/>
    </xf>
    <xf numFmtId="0" fontId="10" fillId="3" borderId="33" xfId="0" applyNumberFormat="1" applyFont="1" applyFill="1" applyBorder="1" applyAlignment="1">
      <alignment horizontal="center" vertical="center" wrapText="1"/>
    </xf>
    <xf numFmtId="0" fontId="10" fillId="3" borderId="34" xfId="0" applyNumberFormat="1" applyFont="1" applyFill="1" applyBorder="1" applyAlignment="1">
      <alignment horizontal="center" vertical="center" wrapText="1"/>
    </xf>
    <xf numFmtId="0" fontId="10" fillId="3" borderId="30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40" xfId="0" applyNumberFormat="1" applyFont="1" applyBorder="1" applyAlignment="1">
      <alignment horizontal="center" vertical="center" wrapText="1"/>
    </xf>
    <xf numFmtId="0" fontId="10" fillId="0" borderId="41" xfId="0" applyNumberFormat="1" applyFont="1" applyBorder="1" applyAlignment="1">
      <alignment horizontal="center" vertical="center" wrapText="1"/>
    </xf>
    <xf numFmtId="0" fontId="10" fillId="3" borderId="39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6" xfId="0" applyNumberFormat="1" applyFont="1" applyFill="1" applyBorder="1" applyAlignment="1">
      <alignment horizontal="center" vertical="center" wrapText="1"/>
    </xf>
    <xf numFmtId="0" fontId="10" fillId="3" borderId="37" xfId="0" applyNumberFormat="1" applyFont="1" applyFill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2" t="s">
        <v>92</v>
      </c>
      <c r="D1" s="53"/>
      <c r="E1" s="54"/>
      <c r="F1" s="3" t="s">
        <v>1</v>
      </c>
      <c r="G1" s="1" t="s">
        <v>2</v>
      </c>
      <c r="H1" s="55" t="s">
        <v>90</v>
      </c>
      <c r="I1" s="56"/>
      <c r="J1" s="57"/>
      <c r="K1" s="58"/>
    </row>
    <row r="2" spans="1:12" ht="18" x14ac:dyDescent="0.2">
      <c r="A2" s="4" t="s">
        <v>3</v>
      </c>
      <c r="C2" s="1"/>
      <c r="G2" s="1" t="s">
        <v>4</v>
      </c>
      <c r="H2" s="55" t="s">
        <v>91</v>
      </c>
      <c r="I2" s="59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31</v>
      </c>
      <c r="E15" s="26" t="s">
        <v>32</v>
      </c>
      <c r="F15" s="27">
        <v>250</v>
      </c>
      <c r="G15" s="27">
        <v>2.09</v>
      </c>
      <c r="H15" s="27">
        <v>6.33</v>
      </c>
      <c r="I15" s="27">
        <v>10.64</v>
      </c>
      <c r="J15" s="27">
        <v>107.83</v>
      </c>
      <c r="K15" s="28" t="s">
        <v>33</v>
      </c>
      <c r="L15" s="27">
        <v>13.22</v>
      </c>
    </row>
    <row r="16" spans="1:12" ht="15" x14ac:dyDescent="0.25">
      <c r="A16" s="22"/>
      <c r="B16" s="23"/>
      <c r="C16" s="24"/>
      <c r="D16" s="29" t="s">
        <v>34</v>
      </c>
      <c r="E16" s="26" t="s">
        <v>35</v>
      </c>
      <c r="F16" s="27">
        <v>100</v>
      </c>
      <c r="G16" s="27">
        <v>15.13</v>
      </c>
      <c r="H16" s="27">
        <v>13.47</v>
      </c>
      <c r="I16" s="27">
        <v>5.07</v>
      </c>
      <c r="J16" s="27">
        <v>202</v>
      </c>
      <c r="K16" s="28">
        <v>326</v>
      </c>
      <c r="L16" s="27">
        <v>47.71</v>
      </c>
    </row>
    <row r="17" spans="1:12" ht="15" x14ac:dyDescent="0.25">
      <c r="A17" s="22"/>
      <c r="B17" s="23"/>
      <c r="C17" s="24"/>
      <c r="D17" s="29" t="s">
        <v>36</v>
      </c>
      <c r="E17" s="26" t="s">
        <v>37</v>
      </c>
      <c r="F17" s="27">
        <v>180</v>
      </c>
      <c r="G17" s="27">
        <v>10.47</v>
      </c>
      <c r="H17" s="27">
        <v>6.51</v>
      </c>
      <c r="I17" s="27">
        <v>54</v>
      </c>
      <c r="J17" s="27">
        <v>316.56</v>
      </c>
      <c r="K17" s="28">
        <v>219</v>
      </c>
      <c r="L17" s="27">
        <v>10.97</v>
      </c>
    </row>
    <row r="18" spans="1:12" ht="15" x14ac:dyDescent="0.25">
      <c r="A18" s="22"/>
      <c r="B18" s="23"/>
      <c r="C18" s="24"/>
      <c r="D18" s="29" t="s">
        <v>38</v>
      </c>
      <c r="E18" s="26" t="s">
        <v>39</v>
      </c>
      <c r="F18" s="27">
        <v>200</v>
      </c>
      <c r="G18" s="27">
        <v>0.56000000000000005</v>
      </c>
      <c r="H18" s="27">
        <v>0</v>
      </c>
      <c r="I18" s="27">
        <v>27.89</v>
      </c>
      <c r="J18" s="27">
        <v>113.79</v>
      </c>
      <c r="K18" s="28">
        <v>283</v>
      </c>
      <c r="L18" s="27">
        <v>5.8</v>
      </c>
    </row>
    <row r="19" spans="1:12" ht="15" x14ac:dyDescent="0.25">
      <c r="A19" s="22"/>
      <c r="B19" s="23"/>
      <c r="C19" s="24"/>
      <c r="D19" s="29" t="s">
        <v>40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41</v>
      </c>
      <c r="E20" s="26" t="s">
        <v>42</v>
      </c>
      <c r="F20" s="27">
        <v>40</v>
      </c>
      <c r="G20" s="27">
        <v>2.64</v>
      </c>
      <c r="H20" s="27">
        <v>16.399999999999999</v>
      </c>
      <c r="I20" s="27">
        <v>0.44</v>
      </c>
      <c r="J20" s="27">
        <v>80</v>
      </c>
      <c r="K20" s="28"/>
      <c r="L20" s="27">
        <v>2.89</v>
      </c>
    </row>
    <row r="21" spans="1:12" ht="15" x14ac:dyDescent="0.25">
      <c r="A21" s="22"/>
      <c r="B21" s="23"/>
      <c r="C21" s="24"/>
      <c r="D21" s="25"/>
      <c r="E21" s="26" t="s">
        <v>43</v>
      </c>
      <c r="F21" s="27">
        <v>50</v>
      </c>
      <c r="G21" s="27">
        <v>0.55000000000000004</v>
      </c>
      <c r="H21" s="27">
        <v>0.1</v>
      </c>
      <c r="I21" s="27">
        <v>2.2999999999999998</v>
      </c>
      <c r="J21" s="27">
        <v>11.5</v>
      </c>
      <c r="K21" s="28">
        <v>246</v>
      </c>
      <c r="L21" s="27">
        <v>12.75</v>
      </c>
    </row>
    <row r="22" spans="1:12" ht="15" x14ac:dyDescent="0.25">
      <c r="A22" s="22"/>
      <c r="B22" s="23"/>
      <c r="C22" s="24"/>
      <c r="D22" s="25"/>
      <c r="E22" s="26" t="s">
        <v>44</v>
      </c>
      <c r="F22" s="27">
        <v>100</v>
      </c>
      <c r="G22" s="27">
        <v>0.4</v>
      </c>
      <c r="H22" s="27">
        <v>0.4</v>
      </c>
      <c r="I22" s="27">
        <v>10.4</v>
      </c>
      <c r="J22" s="27">
        <v>45</v>
      </c>
      <c r="K22" s="28">
        <v>89</v>
      </c>
      <c r="L22" s="27">
        <v>65.78</v>
      </c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920</v>
      </c>
      <c r="G23" s="35">
        <f>SUM(G14:G22)</f>
        <v>31.839999999999996</v>
      </c>
      <c r="H23" s="35">
        <f>SUM(H14:H22)</f>
        <v>43.21</v>
      </c>
      <c r="I23" s="35">
        <f>SUM(I14:I22)</f>
        <v>110.74000000000001</v>
      </c>
      <c r="J23" s="35">
        <f>SUM(J14:J22)</f>
        <v>876.68</v>
      </c>
      <c r="K23" s="36"/>
      <c r="L23" s="35">
        <f>SUM(L14:L22)</f>
        <v>159.12</v>
      </c>
    </row>
    <row r="24" spans="1:12" x14ac:dyDescent="0.2">
      <c r="A24" s="40">
        <f>A6</f>
        <v>1</v>
      </c>
      <c r="B24" s="41">
        <f>B6</f>
        <v>1</v>
      </c>
      <c r="C24" s="62" t="s">
        <v>45</v>
      </c>
      <c r="D24" s="67"/>
      <c r="E24" s="42"/>
      <c r="F24" s="43">
        <f>F13+F23</f>
        <v>920</v>
      </c>
      <c r="G24" s="43">
        <f>G13+G23</f>
        <v>31.839999999999996</v>
      </c>
      <c r="H24" s="43">
        <f>H13+H23</f>
        <v>43.21</v>
      </c>
      <c r="I24" s="43">
        <f>I13+I23</f>
        <v>110.74000000000001</v>
      </c>
      <c r="J24" s="43">
        <f>J13+J23</f>
        <v>876.68</v>
      </c>
      <c r="K24" s="43"/>
      <c r="L24" s="43">
        <f>L13+L23</f>
        <v>159.12</v>
      </c>
    </row>
    <row r="25" spans="1:12" ht="15" x14ac:dyDescent="0.25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5" x14ac:dyDescent="0.25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31</v>
      </c>
      <c r="E34" s="26" t="s">
        <v>46</v>
      </c>
      <c r="F34" s="27"/>
      <c r="G34" s="27"/>
      <c r="H34" s="27"/>
      <c r="I34" s="27"/>
      <c r="J34" s="27"/>
      <c r="K34" s="28"/>
      <c r="L34" s="27"/>
    </row>
    <row r="35" spans="1:12" ht="15" x14ac:dyDescent="0.25">
      <c r="A35" s="44"/>
      <c r="B35" s="23"/>
      <c r="C35" s="24"/>
      <c r="D35" s="29" t="s">
        <v>34</v>
      </c>
      <c r="E35" s="26" t="s">
        <v>47</v>
      </c>
      <c r="F35" s="27">
        <v>250</v>
      </c>
      <c r="G35" s="27">
        <v>5.03</v>
      </c>
      <c r="H35" s="27">
        <v>11.3</v>
      </c>
      <c r="I35" s="27">
        <v>32.380000000000003</v>
      </c>
      <c r="J35" s="27">
        <v>149.6</v>
      </c>
      <c r="K35" s="28" t="s">
        <v>48</v>
      </c>
      <c r="L35" s="27">
        <v>15.37</v>
      </c>
    </row>
    <row r="36" spans="1:12" ht="15" x14ac:dyDescent="0.25">
      <c r="A36" s="44"/>
      <c r="B36" s="23"/>
      <c r="C36" s="24"/>
      <c r="D36" s="29" t="s">
        <v>36</v>
      </c>
      <c r="E36" s="26" t="s">
        <v>49</v>
      </c>
      <c r="F36" s="27">
        <v>100</v>
      </c>
      <c r="G36" s="27">
        <v>20</v>
      </c>
      <c r="H36" s="27">
        <v>18</v>
      </c>
      <c r="I36" s="27">
        <v>10.71</v>
      </c>
      <c r="J36" s="27">
        <v>147.13999999999999</v>
      </c>
      <c r="K36" s="28">
        <v>372</v>
      </c>
      <c r="L36" s="27">
        <v>34.92</v>
      </c>
    </row>
    <row r="37" spans="1:12" ht="15" x14ac:dyDescent="0.25">
      <c r="A37" s="44"/>
      <c r="B37" s="23"/>
      <c r="C37" s="24"/>
      <c r="D37" s="29" t="s">
        <v>38</v>
      </c>
      <c r="E37" s="26" t="s">
        <v>50</v>
      </c>
      <c r="F37" s="27">
        <v>180</v>
      </c>
      <c r="G37" s="27">
        <v>4.66</v>
      </c>
      <c r="H37" s="27">
        <v>6.1</v>
      </c>
      <c r="I37" s="27">
        <v>48.33</v>
      </c>
      <c r="J37" s="27">
        <v>270.20999999999998</v>
      </c>
      <c r="K37" s="28">
        <v>224</v>
      </c>
      <c r="L37" s="27">
        <v>19.010000000000002</v>
      </c>
    </row>
    <row r="38" spans="1:12" ht="15" x14ac:dyDescent="0.25">
      <c r="A38" s="44"/>
      <c r="B38" s="23"/>
      <c r="C38" s="24"/>
      <c r="D38" s="29" t="s">
        <v>40</v>
      </c>
      <c r="E38" s="26"/>
      <c r="F38" s="27">
        <v>200</v>
      </c>
      <c r="G38" s="27">
        <v>8.9</v>
      </c>
      <c r="H38" s="27">
        <v>3.06</v>
      </c>
      <c r="I38" s="27">
        <v>26</v>
      </c>
      <c r="J38" s="27">
        <v>58</v>
      </c>
      <c r="K38" s="28">
        <v>685</v>
      </c>
      <c r="L38" s="27">
        <v>1.74</v>
      </c>
    </row>
    <row r="39" spans="1:12" ht="15" x14ac:dyDescent="0.25">
      <c r="A39" s="44"/>
      <c r="B39" s="23"/>
      <c r="C39" s="24"/>
      <c r="D39" s="29" t="s">
        <v>41</v>
      </c>
      <c r="E39" s="26" t="s">
        <v>42</v>
      </c>
      <c r="F39" s="27">
        <v>40</v>
      </c>
      <c r="G39" s="27">
        <v>2.64</v>
      </c>
      <c r="H39" s="27">
        <v>16.399999999999999</v>
      </c>
      <c r="I39" s="27">
        <v>0.44</v>
      </c>
      <c r="J39" s="27">
        <v>80</v>
      </c>
      <c r="K39" s="28"/>
      <c r="L39" s="27">
        <v>2.89</v>
      </c>
    </row>
    <row r="40" spans="1:12" ht="15" x14ac:dyDescent="0.25">
      <c r="A40" s="44"/>
      <c r="B40" s="23"/>
      <c r="C40" s="24"/>
      <c r="D40" s="25"/>
      <c r="E40" s="26" t="s">
        <v>51</v>
      </c>
      <c r="F40" s="27">
        <v>200</v>
      </c>
      <c r="G40" s="27">
        <v>2</v>
      </c>
      <c r="H40" s="27">
        <v>0.2</v>
      </c>
      <c r="I40" s="27">
        <v>5.8</v>
      </c>
      <c r="J40" s="27">
        <v>36</v>
      </c>
      <c r="K40" s="28">
        <v>293</v>
      </c>
      <c r="L40" s="27">
        <v>13.91</v>
      </c>
    </row>
    <row r="41" spans="1:12" ht="15" x14ac:dyDescent="0.25">
      <c r="A41" s="44"/>
      <c r="B41" s="23"/>
      <c r="C41" s="24"/>
      <c r="D41" s="25"/>
      <c r="E41" s="26" t="s">
        <v>43</v>
      </c>
      <c r="F41" s="27">
        <v>50</v>
      </c>
      <c r="G41" s="27">
        <v>0.4</v>
      </c>
      <c r="H41" s="27">
        <v>0.05</v>
      </c>
      <c r="I41" s="27">
        <v>1.65</v>
      </c>
      <c r="J41" s="27">
        <v>7</v>
      </c>
      <c r="K41" s="28">
        <v>246</v>
      </c>
      <c r="L41" s="27">
        <v>18.75</v>
      </c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1020</v>
      </c>
      <c r="G42" s="35">
        <f>SUM(G33:G41)</f>
        <v>43.63</v>
      </c>
      <c r="H42" s="35">
        <f>SUM(H33:H41)</f>
        <v>55.11</v>
      </c>
      <c r="I42" s="35">
        <f>SUM(I33:I41)</f>
        <v>125.31</v>
      </c>
      <c r="J42" s="35">
        <f>SUM(J33:J41)</f>
        <v>747.95</v>
      </c>
      <c r="K42" s="36"/>
      <c r="L42" s="35">
        <f>SUM(L33:L41)</f>
        <v>106.58999999999999</v>
      </c>
    </row>
    <row r="43" spans="1:12" ht="15.75" customHeight="1" x14ac:dyDescent="0.2">
      <c r="A43" s="46">
        <f>A25</f>
        <v>1</v>
      </c>
      <c r="B43" s="46">
        <f>B25</f>
        <v>2</v>
      </c>
      <c r="C43" s="62" t="s">
        <v>45</v>
      </c>
      <c r="D43" s="63"/>
      <c r="E43" s="42"/>
      <c r="F43" s="43">
        <f>F32+F42</f>
        <v>1020</v>
      </c>
      <c r="G43" s="43">
        <f>G32+G42</f>
        <v>43.63</v>
      </c>
      <c r="H43" s="43">
        <f>H32+H42</f>
        <v>55.11</v>
      </c>
      <c r="I43" s="43">
        <f>I32+I42</f>
        <v>125.31</v>
      </c>
      <c r="J43" s="43">
        <f>J32+J42</f>
        <v>747.95</v>
      </c>
      <c r="K43" s="43"/>
      <c r="L43" s="43">
        <f>L32+L42</f>
        <v>106.58999999999999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5" x14ac:dyDescent="0.25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5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31</v>
      </c>
      <c r="E53" s="26" t="s">
        <v>52</v>
      </c>
      <c r="F53" s="27">
        <v>250</v>
      </c>
      <c r="G53" s="27">
        <v>2.34</v>
      </c>
      <c r="H53" s="27">
        <v>3.89</v>
      </c>
      <c r="I53" s="27">
        <v>13.61</v>
      </c>
      <c r="J53" s="27">
        <v>98.79</v>
      </c>
      <c r="K53" s="28">
        <v>45</v>
      </c>
      <c r="L53" s="27">
        <v>18.059999999999999</v>
      </c>
    </row>
    <row r="54" spans="1:12" ht="15" x14ac:dyDescent="0.25">
      <c r="A54" s="22"/>
      <c r="B54" s="23"/>
      <c r="C54" s="24"/>
      <c r="D54" s="29" t="s">
        <v>34</v>
      </c>
      <c r="E54" s="26" t="s">
        <v>53</v>
      </c>
      <c r="F54" s="27">
        <v>32</v>
      </c>
      <c r="G54" s="27">
        <v>4.54</v>
      </c>
      <c r="H54" s="27">
        <v>4.03</v>
      </c>
      <c r="I54" s="27">
        <v>2.1800000000000002</v>
      </c>
      <c r="J54" s="27">
        <v>63.04</v>
      </c>
      <c r="K54" s="28">
        <v>391</v>
      </c>
      <c r="L54" s="27"/>
    </row>
    <row r="55" spans="1:12" ht="15" x14ac:dyDescent="0.25">
      <c r="A55" s="22"/>
      <c r="B55" s="23"/>
      <c r="C55" s="24"/>
      <c r="D55" s="29" t="s">
        <v>36</v>
      </c>
      <c r="E55" s="26" t="s">
        <v>54</v>
      </c>
      <c r="F55" s="27">
        <v>200</v>
      </c>
      <c r="G55" s="27">
        <v>4.26</v>
      </c>
      <c r="H55" s="27">
        <v>8.08</v>
      </c>
      <c r="I55" s="27">
        <v>31.06</v>
      </c>
      <c r="J55" s="27">
        <v>213.94</v>
      </c>
      <c r="K55" s="28">
        <v>241</v>
      </c>
      <c r="L55" s="27">
        <v>18.420000000000002</v>
      </c>
    </row>
    <row r="56" spans="1:12" ht="15" x14ac:dyDescent="0.25">
      <c r="A56" s="22"/>
      <c r="B56" s="23"/>
      <c r="C56" s="24"/>
      <c r="D56" s="29" t="s">
        <v>38</v>
      </c>
      <c r="E56" s="26" t="s">
        <v>51</v>
      </c>
      <c r="F56" s="27">
        <v>200</v>
      </c>
      <c r="G56" s="27">
        <v>2</v>
      </c>
      <c r="H56" s="27">
        <v>0.2</v>
      </c>
      <c r="I56" s="27">
        <v>5.8</v>
      </c>
      <c r="J56" s="27">
        <v>36</v>
      </c>
      <c r="K56" s="28">
        <v>293</v>
      </c>
      <c r="L56" s="27">
        <v>13.91</v>
      </c>
    </row>
    <row r="57" spans="1:12" ht="15" x14ac:dyDescent="0.25">
      <c r="A57" s="22"/>
      <c r="B57" s="23"/>
      <c r="C57" s="24"/>
      <c r="D57" s="29" t="s">
        <v>40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41</v>
      </c>
      <c r="E58" s="26" t="s">
        <v>42</v>
      </c>
      <c r="F58" s="27">
        <v>40</v>
      </c>
      <c r="G58" s="27">
        <v>2.64</v>
      </c>
      <c r="H58" s="27">
        <v>16.399999999999999</v>
      </c>
      <c r="I58" s="27">
        <v>0.44</v>
      </c>
      <c r="J58" s="27">
        <v>80</v>
      </c>
      <c r="K58" s="28"/>
      <c r="L58" s="27">
        <v>2.89</v>
      </c>
    </row>
    <row r="59" spans="1:12" ht="15" x14ac:dyDescent="0.25">
      <c r="A59" s="22"/>
      <c r="B59" s="23"/>
      <c r="C59" s="24"/>
      <c r="D59" s="25"/>
      <c r="E59" s="26" t="s">
        <v>55</v>
      </c>
      <c r="F59" s="27">
        <v>100</v>
      </c>
      <c r="G59" s="27">
        <v>16</v>
      </c>
      <c r="H59" s="27">
        <v>15.5</v>
      </c>
      <c r="I59" s="27">
        <v>12</v>
      </c>
      <c r="J59" s="27">
        <v>253</v>
      </c>
      <c r="K59" s="28">
        <v>341</v>
      </c>
      <c r="L59" s="27">
        <v>32.01</v>
      </c>
    </row>
    <row r="60" spans="1:12" ht="15" x14ac:dyDescent="0.25">
      <c r="A60" s="22"/>
      <c r="B60" s="23"/>
      <c r="C60" s="24"/>
      <c r="D60" s="25"/>
      <c r="E60" s="26" t="s">
        <v>56</v>
      </c>
      <c r="F60" s="27">
        <v>50</v>
      </c>
      <c r="G60" s="27">
        <v>0.27</v>
      </c>
      <c r="H60" s="27">
        <v>1.83</v>
      </c>
      <c r="I60" s="27">
        <v>2.62</v>
      </c>
      <c r="J60" s="27">
        <v>28.07</v>
      </c>
      <c r="K60" s="28">
        <v>265</v>
      </c>
      <c r="L60" s="27">
        <v>5.48</v>
      </c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872</v>
      </c>
      <c r="G61" s="35">
        <f>SUM(G52:G60)</f>
        <v>32.050000000000004</v>
      </c>
      <c r="H61" s="35">
        <f>SUM(H52:H60)</f>
        <v>49.929999999999993</v>
      </c>
      <c r="I61" s="35">
        <f>SUM(I52:I60)</f>
        <v>67.709999999999994</v>
      </c>
      <c r="J61" s="35">
        <f>SUM(J52:J60)</f>
        <v>772.84</v>
      </c>
      <c r="K61" s="36"/>
      <c r="L61" s="35">
        <f>SUM(L52:L60)</f>
        <v>90.77</v>
      </c>
    </row>
    <row r="62" spans="1:12" ht="15.75" customHeight="1" x14ac:dyDescent="0.2">
      <c r="A62" s="40">
        <f>A44</f>
        <v>1</v>
      </c>
      <c r="B62" s="41">
        <f>B44</f>
        <v>3</v>
      </c>
      <c r="C62" s="62" t="s">
        <v>45</v>
      </c>
      <c r="D62" s="64"/>
      <c r="E62" s="42"/>
      <c r="F62" s="43">
        <f>F51+F61</f>
        <v>872</v>
      </c>
      <c r="G62" s="43">
        <f>G51+G61</f>
        <v>32.050000000000004</v>
      </c>
      <c r="H62" s="43">
        <f>H51+H61</f>
        <v>49.929999999999993</v>
      </c>
      <c r="I62" s="43">
        <f>I51+I61</f>
        <v>67.709999999999994</v>
      </c>
      <c r="J62" s="43">
        <f>J51+J61</f>
        <v>772.84</v>
      </c>
      <c r="K62" s="43"/>
      <c r="L62" s="43">
        <f>L51+L61</f>
        <v>90.77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31</v>
      </c>
      <c r="E72" s="26" t="s">
        <v>57</v>
      </c>
      <c r="F72" s="27">
        <v>250</v>
      </c>
      <c r="G72" s="27">
        <v>7.48</v>
      </c>
      <c r="H72" s="27">
        <v>11.08</v>
      </c>
      <c r="I72" s="27">
        <v>3.05</v>
      </c>
      <c r="J72" s="27">
        <v>142.25</v>
      </c>
      <c r="K72" s="28">
        <v>136</v>
      </c>
      <c r="L72" s="27">
        <v>38.21</v>
      </c>
    </row>
    <row r="73" spans="1:12" ht="15" x14ac:dyDescent="0.25">
      <c r="A73" s="22"/>
      <c r="B73" s="23"/>
      <c r="C73" s="24"/>
      <c r="D73" s="29" t="s">
        <v>34</v>
      </c>
      <c r="E73" s="26" t="s">
        <v>58</v>
      </c>
      <c r="F73" s="27">
        <v>100</v>
      </c>
      <c r="G73" s="27">
        <v>14.75</v>
      </c>
      <c r="H73" s="27">
        <v>3.67</v>
      </c>
      <c r="I73" s="27">
        <v>3.83</v>
      </c>
      <c r="J73" s="27">
        <v>107.5</v>
      </c>
      <c r="K73" s="28">
        <v>300</v>
      </c>
      <c r="L73" s="27">
        <v>49.52</v>
      </c>
    </row>
    <row r="74" spans="1:12" ht="15" x14ac:dyDescent="0.25">
      <c r="A74" s="22"/>
      <c r="B74" s="23"/>
      <c r="C74" s="24"/>
      <c r="D74" s="29" t="s">
        <v>36</v>
      </c>
      <c r="E74" s="26" t="s">
        <v>59</v>
      </c>
      <c r="F74" s="27">
        <v>180</v>
      </c>
      <c r="G74" s="27">
        <v>6.62</v>
      </c>
      <c r="H74" s="27">
        <v>6.35</v>
      </c>
      <c r="I74" s="27">
        <v>42.39</v>
      </c>
      <c r="J74" s="27">
        <v>253.31</v>
      </c>
      <c r="K74" s="28">
        <v>227</v>
      </c>
      <c r="L74" s="27">
        <v>12.56</v>
      </c>
    </row>
    <row r="75" spans="1:12" ht="15" x14ac:dyDescent="0.25">
      <c r="A75" s="22"/>
      <c r="B75" s="23"/>
      <c r="C75" s="24"/>
      <c r="D75" s="29" t="s">
        <v>38</v>
      </c>
      <c r="E75" s="26" t="s">
        <v>60</v>
      </c>
      <c r="F75" s="27">
        <v>200</v>
      </c>
      <c r="G75" s="27">
        <v>2.0099999999999998</v>
      </c>
      <c r="H75" s="27">
        <v>2.39</v>
      </c>
      <c r="I75" s="27">
        <v>25.65</v>
      </c>
      <c r="J75" s="27">
        <v>131.87</v>
      </c>
      <c r="K75" s="28">
        <v>252</v>
      </c>
      <c r="L75" s="27">
        <v>8.86</v>
      </c>
    </row>
    <row r="76" spans="1:12" ht="15" x14ac:dyDescent="0.25">
      <c r="A76" s="22"/>
      <c r="B76" s="23"/>
      <c r="C76" s="24"/>
      <c r="D76" s="29" t="s">
        <v>40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41</v>
      </c>
      <c r="E77" s="26" t="s">
        <v>42</v>
      </c>
      <c r="F77" s="27">
        <v>40</v>
      </c>
      <c r="G77" s="27">
        <v>2.64</v>
      </c>
      <c r="H77" s="27">
        <v>16.399999999999999</v>
      </c>
      <c r="I77" s="27">
        <v>0.44</v>
      </c>
      <c r="J77" s="27">
        <v>80</v>
      </c>
      <c r="K77" s="28"/>
      <c r="L77" s="27">
        <v>2.89</v>
      </c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770</v>
      </c>
      <c r="G80" s="35">
        <f>SUM(G71:G79)</f>
        <v>33.5</v>
      </c>
      <c r="H80" s="35">
        <f>SUM(H71:H79)</f>
        <v>39.89</v>
      </c>
      <c r="I80" s="35">
        <f>SUM(I71:I79)</f>
        <v>75.36</v>
      </c>
      <c r="J80" s="35">
        <f>SUM(J71:J79)</f>
        <v>714.93000000000006</v>
      </c>
      <c r="K80" s="36"/>
      <c r="L80" s="35">
        <f>SUM(L71:L79)</f>
        <v>112.04</v>
      </c>
    </row>
    <row r="81" spans="1:12" ht="15.75" customHeight="1" x14ac:dyDescent="0.2">
      <c r="A81" s="40">
        <f>A63</f>
        <v>1</v>
      </c>
      <c r="B81" s="41">
        <f>B63</f>
        <v>4</v>
      </c>
      <c r="C81" s="62" t="s">
        <v>45</v>
      </c>
      <c r="D81" s="65"/>
      <c r="E81" s="42"/>
      <c r="F81" s="43">
        <f>F70+F80</f>
        <v>770</v>
      </c>
      <c r="G81" s="43">
        <f>G70+G80</f>
        <v>33.5</v>
      </c>
      <c r="H81" s="43">
        <f>H70+H80</f>
        <v>39.89</v>
      </c>
      <c r="I81" s="43">
        <f>I70+I80</f>
        <v>75.36</v>
      </c>
      <c r="J81" s="43">
        <f>J70+J80</f>
        <v>714.93000000000006</v>
      </c>
      <c r="K81" s="43"/>
      <c r="L81" s="43">
        <f>L70+L80</f>
        <v>112.04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31</v>
      </c>
      <c r="E91" s="26" t="s">
        <v>61</v>
      </c>
      <c r="F91" s="27">
        <v>250</v>
      </c>
      <c r="G91" s="27">
        <v>13.21</v>
      </c>
      <c r="H91" s="27">
        <v>4.1100000000000003</v>
      </c>
      <c r="I91" s="27">
        <v>6.7</v>
      </c>
      <c r="J91" s="27">
        <v>116.24</v>
      </c>
      <c r="K91" s="28">
        <v>50</v>
      </c>
      <c r="L91" s="27">
        <v>33.49</v>
      </c>
    </row>
    <row r="92" spans="1:12" ht="15" x14ac:dyDescent="0.25">
      <c r="A92" s="22"/>
      <c r="B92" s="23"/>
      <c r="C92" s="24"/>
      <c r="D92" s="29" t="s">
        <v>34</v>
      </c>
      <c r="E92" s="26" t="s">
        <v>62</v>
      </c>
      <c r="F92" s="27">
        <v>100</v>
      </c>
      <c r="G92" s="27">
        <v>15.74</v>
      </c>
      <c r="H92" s="27">
        <v>17.78</v>
      </c>
      <c r="I92" s="27">
        <v>10.74</v>
      </c>
      <c r="J92" s="27">
        <v>265.83999999999997</v>
      </c>
      <c r="K92" s="28">
        <v>372</v>
      </c>
      <c r="L92" s="27">
        <v>35</v>
      </c>
    </row>
    <row r="93" spans="1:12" ht="15" x14ac:dyDescent="0.25">
      <c r="A93" s="22"/>
      <c r="B93" s="23"/>
      <c r="C93" s="24"/>
      <c r="D93" s="29" t="s">
        <v>36</v>
      </c>
      <c r="E93" s="26" t="s">
        <v>63</v>
      </c>
      <c r="F93" s="27">
        <v>180</v>
      </c>
      <c r="G93" s="27">
        <v>10.47</v>
      </c>
      <c r="H93" s="27">
        <v>6.51</v>
      </c>
      <c r="I93" s="27">
        <v>54</v>
      </c>
      <c r="J93" s="27">
        <v>316.56</v>
      </c>
      <c r="K93" s="28">
        <v>219</v>
      </c>
      <c r="L93" s="27">
        <v>11.02</v>
      </c>
    </row>
    <row r="94" spans="1:12" ht="15" x14ac:dyDescent="0.25">
      <c r="A94" s="22"/>
      <c r="B94" s="23"/>
      <c r="C94" s="24"/>
      <c r="D94" s="29" t="s">
        <v>38</v>
      </c>
      <c r="E94" s="26" t="s">
        <v>64</v>
      </c>
      <c r="F94" s="27">
        <v>200</v>
      </c>
      <c r="G94" s="27">
        <v>1.36</v>
      </c>
      <c r="H94" s="27">
        <v>0</v>
      </c>
      <c r="I94" s="27">
        <v>29.02</v>
      </c>
      <c r="J94" s="27">
        <v>116.19</v>
      </c>
      <c r="K94" s="28">
        <v>274</v>
      </c>
      <c r="L94" s="27">
        <v>4.3</v>
      </c>
    </row>
    <row r="95" spans="1:12" ht="15" x14ac:dyDescent="0.25">
      <c r="A95" s="22"/>
      <c r="B95" s="23"/>
      <c r="C95" s="24"/>
      <c r="D95" s="29" t="s">
        <v>40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41</v>
      </c>
      <c r="E96" s="26" t="s">
        <v>42</v>
      </c>
      <c r="F96" s="27">
        <v>40</v>
      </c>
      <c r="G96" s="27">
        <v>2.64</v>
      </c>
      <c r="H96" s="27">
        <v>16.399999999999999</v>
      </c>
      <c r="I96" s="27">
        <v>0.44</v>
      </c>
      <c r="J96" s="27">
        <v>80</v>
      </c>
      <c r="K96" s="28"/>
      <c r="L96" s="27">
        <v>2.89</v>
      </c>
    </row>
    <row r="97" spans="1:12" ht="15" x14ac:dyDescent="0.25">
      <c r="A97" s="22"/>
      <c r="B97" s="23"/>
      <c r="C97" s="24"/>
      <c r="D97" s="25"/>
      <c r="E97" s="26" t="s">
        <v>65</v>
      </c>
      <c r="F97" s="27">
        <v>30</v>
      </c>
      <c r="G97" s="27">
        <v>0.94</v>
      </c>
      <c r="H97" s="27">
        <v>0.99</v>
      </c>
      <c r="I97" s="27">
        <v>2.1</v>
      </c>
      <c r="J97" s="27">
        <v>23.36</v>
      </c>
      <c r="K97" s="28" t="s">
        <v>66</v>
      </c>
      <c r="L97" s="27">
        <v>8.25</v>
      </c>
    </row>
    <row r="98" spans="1:12" ht="15" x14ac:dyDescent="0.25">
      <c r="A98" s="22"/>
      <c r="B98" s="23"/>
      <c r="C98" s="24"/>
      <c r="D98" s="25"/>
      <c r="E98" s="26" t="s">
        <v>67</v>
      </c>
      <c r="F98" s="27">
        <v>100</v>
      </c>
      <c r="G98" s="27">
        <v>1.5</v>
      </c>
      <c r="H98" s="27">
        <v>0.1</v>
      </c>
      <c r="I98" s="27">
        <v>21</v>
      </c>
      <c r="J98" s="27">
        <v>89</v>
      </c>
      <c r="K98" s="28">
        <v>89</v>
      </c>
      <c r="L98" s="27">
        <v>59.4</v>
      </c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900</v>
      </c>
      <c r="G99" s="35">
        <f>SUM(G90:G98)</f>
        <v>45.86</v>
      </c>
      <c r="H99" s="35">
        <f>SUM(H90:H98)</f>
        <v>45.89</v>
      </c>
      <c r="I99" s="35">
        <f>SUM(I90:I98)</f>
        <v>123.99999999999999</v>
      </c>
      <c r="J99" s="35">
        <f>SUM(J90:J98)</f>
        <v>1007.1899999999999</v>
      </c>
      <c r="K99" s="36"/>
      <c r="L99" s="35">
        <f>SUM(L90:L98)</f>
        <v>154.35</v>
      </c>
    </row>
    <row r="100" spans="1:12" ht="15.75" customHeight="1" x14ac:dyDescent="0.2">
      <c r="A100" s="40">
        <f>A82</f>
        <v>1</v>
      </c>
      <c r="B100" s="41">
        <f>B82</f>
        <v>5</v>
      </c>
      <c r="C100" s="62" t="s">
        <v>45</v>
      </c>
      <c r="D100" s="66"/>
      <c r="E100" s="42"/>
      <c r="F100" s="43">
        <f>F89+F99</f>
        <v>900</v>
      </c>
      <c r="G100" s="43">
        <f>G89+G99</f>
        <v>45.86</v>
      </c>
      <c r="H100" s="43">
        <f>H89+H99</f>
        <v>45.89</v>
      </c>
      <c r="I100" s="43">
        <f>I89+I99</f>
        <v>123.99999999999999</v>
      </c>
      <c r="J100" s="43">
        <f>J89+J99</f>
        <v>1007.1899999999999</v>
      </c>
      <c r="K100" s="43"/>
      <c r="L100" s="43">
        <f>L89+L99</f>
        <v>154.35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31</v>
      </c>
      <c r="E110" s="26" t="s">
        <v>68</v>
      </c>
      <c r="F110" s="27">
        <v>250</v>
      </c>
      <c r="G110" s="27">
        <v>1.9</v>
      </c>
      <c r="H110" s="27">
        <v>6.66</v>
      </c>
      <c r="I110" s="27">
        <v>10.81</v>
      </c>
      <c r="J110" s="27">
        <v>111.11</v>
      </c>
      <c r="K110" s="28" t="s">
        <v>69</v>
      </c>
      <c r="L110" s="27">
        <v>13.12</v>
      </c>
    </row>
    <row r="111" spans="1:12" ht="15" x14ac:dyDescent="0.25">
      <c r="A111" s="22"/>
      <c r="B111" s="23"/>
      <c r="C111" s="24"/>
      <c r="D111" s="29" t="s">
        <v>34</v>
      </c>
      <c r="E111" s="26" t="s">
        <v>70</v>
      </c>
      <c r="F111" s="27">
        <v>100</v>
      </c>
      <c r="G111" s="27">
        <v>15.3</v>
      </c>
      <c r="H111" s="27">
        <v>11</v>
      </c>
      <c r="I111" s="27">
        <v>13.3</v>
      </c>
      <c r="J111" s="27">
        <v>213</v>
      </c>
      <c r="K111" s="28">
        <v>347</v>
      </c>
      <c r="L111" s="27">
        <v>24.99</v>
      </c>
    </row>
    <row r="112" spans="1:12" ht="15" x14ac:dyDescent="0.25">
      <c r="A112" s="22"/>
      <c r="B112" s="23"/>
      <c r="C112" s="24"/>
      <c r="D112" s="29" t="s">
        <v>36</v>
      </c>
      <c r="E112" s="26" t="s">
        <v>71</v>
      </c>
      <c r="F112" s="27">
        <v>200</v>
      </c>
      <c r="G112" s="27">
        <v>4.26</v>
      </c>
      <c r="H112" s="27">
        <v>8.08</v>
      </c>
      <c r="I112" s="27">
        <v>31.06</v>
      </c>
      <c r="J112" s="27">
        <v>213.94</v>
      </c>
      <c r="K112" s="28">
        <v>241</v>
      </c>
      <c r="L112" s="27">
        <v>18.39</v>
      </c>
    </row>
    <row r="113" spans="1:12" ht="15" x14ac:dyDescent="0.25">
      <c r="A113" s="22"/>
      <c r="B113" s="23"/>
      <c r="C113" s="24"/>
      <c r="D113" s="29" t="s">
        <v>38</v>
      </c>
      <c r="E113" s="26" t="s">
        <v>60</v>
      </c>
      <c r="F113" s="27">
        <v>200</v>
      </c>
      <c r="G113" s="27">
        <v>2.0099999999999998</v>
      </c>
      <c r="H113" s="27">
        <v>2.39</v>
      </c>
      <c r="I113" s="27">
        <v>25.65</v>
      </c>
      <c r="J113" s="27">
        <v>131.87</v>
      </c>
      <c r="K113" s="28">
        <v>252</v>
      </c>
      <c r="L113" s="27">
        <v>8.86</v>
      </c>
    </row>
    <row r="114" spans="1:12" ht="15" x14ac:dyDescent="0.25">
      <c r="A114" s="22"/>
      <c r="B114" s="23"/>
      <c r="C114" s="24"/>
      <c r="D114" s="29" t="s">
        <v>40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41</v>
      </c>
      <c r="E115" s="26" t="s">
        <v>42</v>
      </c>
      <c r="F115" s="27">
        <v>40</v>
      </c>
      <c r="G115" s="27">
        <v>2.64</v>
      </c>
      <c r="H115" s="27">
        <v>16.399999999999999</v>
      </c>
      <c r="I115" s="27">
        <v>0.44</v>
      </c>
      <c r="J115" s="27">
        <v>80</v>
      </c>
      <c r="K115" s="28"/>
      <c r="L115" s="27">
        <v>2.89</v>
      </c>
    </row>
    <row r="116" spans="1:12" ht="15" x14ac:dyDescent="0.25">
      <c r="A116" s="22"/>
      <c r="B116" s="23"/>
      <c r="C116" s="24"/>
      <c r="D116" s="25"/>
      <c r="E116" s="26" t="s">
        <v>72</v>
      </c>
      <c r="F116" s="27">
        <v>50</v>
      </c>
      <c r="G116" s="27">
        <v>0.55000000000000004</v>
      </c>
      <c r="H116" s="27">
        <v>0.1</v>
      </c>
      <c r="I116" s="27">
        <v>2.2999999999999998</v>
      </c>
      <c r="J116" s="27">
        <v>11.5</v>
      </c>
      <c r="K116" s="28">
        <v>246</v>
      </c>
      <c r="L116" s="27">
        <v>12.75</v>
      </c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840</v>
      </c>
      <c r="G118" s="35">
        <f>SUM(G109:G117)</f>
        <v>26.66</v>
      </c>
      <c r="H118" s="35">
        <f>SUM(H109:H117)</f>
        <v>44.63</v>
      </c>
      <c r="I118" s="35">
        <f>SUM(I109:I117)</f>
        <v>83.559999999999988</v>
      </c>
      <c r="J118" s="35">
        <f>SUM(J109:J117)</f>
        <v>761.42</v>
      </c>
      <c r="K118" s="36"/>
      <c r="L118" s="35">
        <f>SUM(L109:L117)</f>
        <v>81</v>
      </c>
    </row>
    <row r="119" spans="1:12" x14ac:dyDescent="0.2">
      <c r="A119" s="40">
        <f>A101</f>
        <v>2</v>
      </c>
      <c r="B119" s="41">
        <f>B101</f>
        <v>1</v>
      </c>
      <c r="C119" s="62" t="s">
        <v>45</v>
      </c>
      <c r="D119" s="72"/>
      <c r="E119" s="42"/>
      <c r="F119" s="43">
        <f>F108+F118</f>
        <v>840</v>
      </c>
      <c r="G119" s="43">
        <f>G108+G118</f>
        <v>26.66</v>
      </c>
      <c r="H119" s="43">
        <f>H108+H118</f>
        <v>44.63</v>
      </c>
      <c r="I119" s="43">
        <f>I108+I118</f>
        <v>83.559999999999988</v>
      </c>
      <c r="J119" s="43">
        <f>J108+J118</f>
        <v>761.42</v>
      </c>
      <c r="K119" s="43"/>
      <c r="L119" s="43">
        <f>L108+L118</f>
        <v>81</v>
      </c>
    </row>
    <row r="120" spans="1:12" ht="15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5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9" t="s">
        <v>31</v>
      </c>
      <c r="E129" s="26" t="s">
        <v>73</v>
      </c>
      <c r="F129" s="27">
        <v>250</v>
      </c>
      <c r="G129" s="27">
        <v>2.31</v>
      </c>
      <c r="H129" s="27">
        <v>7.74</v>
      </c>
      <c r="I129" s="27">
        <v>15.43</v>
      </c>
      <c r="J129" s="27">
        <v>140.59</v>
      </c>
      <c r="K129" s="28" t="s">
        <v>74</v>
      </c>
      <c r="L129" s="27">
        <v>13.41</v>
      </c>
    </row>
    <row r="130" spans="1:12" ht="15" x14ac:dyDescent="0.25">
      <c r="A130" s="44"/>
      <c r="B130" s="23"/>
      <c r="C130" s="24"/>
      <c r="D130" s="29" t="s">
        <v>34</v>
      </c>
      <c r="E130" s="26" t="s">
        <v>75</v>
      </c>
      <c r="F130" s="27">
        <v>100</v>
      </c>
      <c r="G130" s="27">
        <v>20</v>
      </c>
      <c r="H130" s="27">
        <v>19.5</v>
      </c>
      <c r="I130" s="27">
        <v>3.3</v>
      </c>
      <c r="J130" s="27">
        <v>258</v>
      </c>
      <c r="K130" s="28">
        <v>327</v>
      </c>
      <c r="L130" s="27">
        <v>54.48</v>
      </c>
    </row>
    <row r="131" spans="1:12" ht="15" x14ac:dyDescent="0.25">
      <c r="A131" s="44"/>
      <c r="B131" s="23"/>
      <c r="C131" s="24"/>
      <c r="D131" s="29" t="s">
        <v>36</v>
      </c>
      <c r="E131" s="26" t="s">
        <v>59</v>
      </c>
      <c r="F131" s="27">
        <v>180</v>
      </c>
      <c r="G131" s="27">
        <v>6.62</v>
      </c>
      <c r="H131" s="27">
        <v>6.35</v>
      </c>
      <c r="I131" s="27">
        <v>42.39</v>
      </c>
      <c r="J131" s="27">
        <v>253.31</v>
      </c>
      <c r="K131" s="28">
        <v>227</v>
      </c>
      <c r="L131" s="27">
        <v>12.56</v>
      </c>
    </row>
    <row r="132" spans="1:12" ht="15" x14ac:dyDescent="0.25">
      <c r="A132" s="44"/>
      <c r="B132" s="23"/>
      <c r="C132" s="24"/>
      <c r="D132" s="29" t="s">
        <v>38</v>
      </c>
      <c r="E132" s="26" t="s">
        <v>39</v>
      </c>
      <c r="F132" s="27">
        <v>200</v>
      </c>
      <c r="G132" s="27">
        <v>0.56000000000000005</v>
      </c>
      <c r="H132" s="27">
        <v>0</v>
      </c>
      <c r="I132" s="27">
        <v>27.89</v>
      </c>
      <c r="J132" s="27">
        <v>113.79</v>
      </c>
      <c r="K132" s="28">
        <v>283</v>
      </c>
      <c r="L132" s="27">
        <v>6.28</v>
      </c>
    </row>
    <row r="133" spans="1:12" ht="15" x14ac:dyDescent="0.25">
      <c r="A133" s="44"/>
      <c r="B133" s="23"/>
      <c r="C133" s="24"/>
      <c r="D133" s="29" t="s">
        <v>40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9" t="s">
        <v>41</v>
      </c>
      <c r="E134" s="26" t="s">
        <v>42</v>
      </c>
      <c r="F134" s="27">
        <v>40</v>
      </c>
      <c r="G134" s="27">
        <v>2.64</v>
      </c>
      <c r="H134" s="27">
        <v>16.399999999999999</v>
      </c>
      <c r="I134" s="27">
        <v>0.44</v>
      </c>
      <c r="J134" s="27">
        <v>80</v>
      </c>
      <c r="K134" s="28"/>
      <c r="L134" s="27">
        <v>2.89</v>
      </c>
    </row>
    <row r="135" spans="1:12" ht="15" x14ac:dyDescent="0.25">
      <c r="A135" s="44"/>
      <c r="B135" s="23"/>
      <c r="C135" s="24"/>
      <c r="D135" s="25"/>
      <c r="E135" s="26" t="s">
        <v>76</v>
      </c>
      <c r="F135" s="27">
        <v>30</v>
      </c>
      <c r="G135" s="27">
        <v>0.94</v>
      </c>
      <c r="H135" s="27">
        <v>0.99</v>
      </c>
      <c r="I135" s="27">
        <v>2.1</v>
      </c>
      <c r="J135" s="27">
        <v>23.36</v>
      </c>
      <c r="K135" s="28" t="s">
        <v>66</v>
      </c>
      <c r="L135" s="27">
        <v>8.25</v>
      </c>
    </row>
    <row r="136" spans="1:12" ht="15" x14ac:dyDescent="0.25">
      <c r="A136" s="44"/>
      <c r="B136" s="23"/>
      <c r="C136" s="24"/>
      <c r="D136" s="25"/>
      <c r="E136" s="26" t="s">
        <v>77</v>
      </c>
      <c r="F136" s="27">
        <v>100</v>
      </c>
      <c r="G136" s="27">
        <v>0.4</v>
      </c>
      <c r="H136" s="27">
        <v>0.4</v>
      </c>
      <c r="I136" s="27">
        <v>10.4</v>
      </c>
      <c r="J136" s="27">
        <v>45</v>
      </c>
      <c r="K136" s="28">
        <v>89</v>
      </c>
      <c r="L136" s="27">
        <v>65.78</v>
      </c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900</v>
      </c>
      <c r="G137" s="35">
        <f>SUM(G128:G136)</f>
        <v>33.469999999999992</v>
      </c>
      <c r="H137" s="35">
        <f>SUM(H128:H136)</f>
        <v>51.38</v>
      </c>
      <c r="I137" s="35">
        <f>SUM(I128:I136)</f>
        <v>101.95</v>
      </c>
      <c r="J137" s="35">
        <f>SUM(J128:J136)</f>
        <v>914.05000000000007</v>
      </c>
      <c r="K137" s="36"/>
      <c r="L137" s="35">
        <f>SUM(L128:L136)</f>
        <v>163.65</v>
      </c>
    </row>
    <row r="138" spans="1:12" x14ac:dyDescent="0.2">
      <c r="A138" s="46">
        <f>A120</f>
        <v>2</v>
      </c>
      <c r="B138" s="46">
        <f>B120</f>
        <v>2</v>
      </c>
      <c r="C138" s="62" t="s">
        <v>45</v>
      </c>
      <c r="D138" s="73"/>
      <c r="E138" s="42"/>
      <c r="F138" s="43">
        <f>F127+F137</f>
        <v>900</v>
      </c>
      <c r="G138" s="43">
        <f>G127+G137</f>
        <v>33.469999999999992</v>
      </c>
      <c r="H138" s="43">
        <f>H127+H137</f>
        <v>51.38</v>
      </c>
      <c r="I138" s="43">
        <f>I127+I137</f>
        <v>101.95</v>
      </c>
      <c r="J138" s="43">
        <f>J127+J137</f>
        <v>914.05000000000007</v>
      </c>
      <c r="K138" s="43"/>
      <c r="L138" s="43">
        <f>L127+L137</f>
        <v>163.65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31</v>
      </c>
      <c r="E148" s="47" t="s">
        <v>46</v>
      </c>
      <c r="F148" s="27">
        <v>250</v>
      </c>
      <c r="G148" s="27">
        <v>5.03</v>
      </c>
      <c r="H148" s="27">
        <v>11.3</v>
      </c>
      <c r="I148" s="27">
        <v>32.380000000000003</v>
      </c>
      <c r="J148" s="27">
        <v>149.6</v>
      </c>
      <c r="K148" s="48" t="s">
        <v>48</v>
      </c>
      <c r="L148" s="27">
        <v>15.31</v>
      </c>
    </row>
    <row r="149" spans="1:12" ht="15" x14ac:dyDescent="0.25">
      <c r="A149" s="22"/>
      <c r="B149" s="23"/>
      <c r="C149" s="24"/>
      <c r="D149" s="29" t="s">
        <v>34</v>
      </c>
      <c r="E149" s="47" t="s">
        <v>78</v>
      </c>
      <c r="F149" s="27">
        <v>100</v>
      </c>
      <c r="G149" s="27">
        <v>10.5</v>
      </c>
      <c r="H149" s="27">
        <v>8.1199999999999992</v>
      </c>
      <c r="I149" s="27">
        <v>12.12</v>
      </c>
      <c r="J149" s="27">
        <v>163.75</v>
      </c>
      <c r="K149" s="28">
        <v>350</v>
      </c>
      <c r="L149" s="27">
        <v>26.76</v>
      </c>
    </row>
    <row r="150" spans="1:12" ht="15" x14ac:dyDescent="0.25">
      <c r="A150" s="22"/>
      <c r="B150" s="23"/>
      <c r="C150" s="24"/>
      <c r="D150" s="29" t="s">
        <v>36</v>
      </c>
      <c r="E150" s="47" t="s">
        <v>79</v>
      </c>
      <c r="F150" s="27">
        <v>180</v>
      </c>
      <c r="G150" s="27">
        <v>4.66</v>
      </c>
      <c r="H150" s="27">
        <v>6.1</v>
      </c>
      <c r="I150" s="27">
        <v>48.33</v>
      </c>
      <c r="J150" s="27">
        <v>270.20999999999998</v>
      </c>
      <c r="K150" s="28">
        <v>224</v>
      </c>
      <c r="L150" s="27">
        <v>21.04</v>
      </c>
    </row>
    <row r="151" spans="1:12" ht="15" x14ac:dyDescent="0.25">
      <c r="A151" s="22"/>
      <c r="B151" s="23"/>
      <c r="C151" s="24"/>
      <c r="D151" s="29" t="s">
        <v>38</v>
      </c>
      <c r="E151" s="47" t="s">
        <v>80</v>
      </c>
      <c r="F151" s="27">
        <v>200</v>
      </c>
      <c r="G151" s="27">
        <v>8.9</v>
      </c>
      <c r="H151" s="27">
        <v>3.06</v>
      </c>
      <c r="I151" s="27">
        <v>26</v>
      </c>
      <c r="J151" s="27">
        <v>58</v>
      </c>
      <c r="K151" s="28">
        <v>685</v>
      </c>
      <c r="L151" s="27">
        <v>1.74</v>
      </c>
    </row>
    <row r="152" spans="1:12" ht="15" x14ac:dyDescent="0.25">
      <c r="A152" s="22"/>
      <c r="B152" s="23"/>
      <c r="C152" s="24"/>
      <c r="D152" s="29" t="s">
        <v>40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41</v>
      </c>
      <c r="E153" s="47" t="s">
        <v>81</v>
      </c>
      <c r="F153" s="27">
        <v>40</v>
      </c>
      <c r="G153" s="27">
        <v>2.64</v>
      </c>
      <c r="H153" s="27">
        <v>16.399999999999999</v>
      </c>
      <c r="I153" s="27">
        <v>0.44</v>
      </c>
      <c r="J153" s="27">
        <v>80</v>
      </c>
      <c r="K153" s="28"/>
      <c r="L153" s="27">
        <v>2.89</v>
      </c>
    </row>
    <row r="154" spans="1:12" ht="15" x14ac:dyDescent="0.25">
      <c r="A154" s="22"/>
      <c r="B154" s="23"/>
      <c r="C154" s="24"/>
      <c r="D154" s="25"/>
      <c r="E154" s="47" t="s">
        <v>72</v>
      </c>
      <c r="F154" s="27">
        <v>50</v>
      </c>
      <c r="G154" s="27">
        <v>0.4</v>
      </c>
      <c r="H154" s="27">
        <v>0.05</v>
      </c>
      <c r="I154" s="27">
        <v>1.65</v>
      </c>
      <c r="J154" s="27">
        <v>7</v>
      </c>
      <c r="K154" s="28">
        <v>246</v>
      </c>
      <c r="L154" s="27">
        <v>18.75</v>
      </c>
    </row>
    <row r="155" spans="1:12" ht="15" x14ac:dyDescent="0.25">
      <c r="A155" s="22"/>
      <c r="B155" s="23"/>
      <c r="C155" s="24"/>
      <c r="D155" s="25"/>
      <c r="E155" s="47" t="s">
        <v>82</v>
      </c>
      <c r="F155" s="27">
        <v>200</v>
      </c>
      <c r="G155" s="27">
        <v>2</v>
      </c>
      <c r="H155" s="27">
        <v>0.2</v>
      </c>
      <c r="I155" s="27">
        <v>5.8</v>
      </c>
      <c r="J155" s="27">
        <v>36</v>
      </c>
      <c r="K155" s="28">
        <v>293</v>
      </c>
      <c r="L155" s="27">
        <v>13.91</v>
      </c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1020</v>
      </c>
      <c r="G156" s="35">
        <f>SUM(G147:G155)</f>
        <v>34.130000000000003</v>
      </c>
      <c r="H156" s="35">
        <f>SUM(H147:H155)</f>
        <v>45.230000000000004</v>
      </c>
      <c r="I156" s="35">
        <f>SUM(I147:I155)</f>
        <v>126.72</v>
      </c>
      <c r="J156" s="35">
        <f>SUM(J147:J155)</f>
        <v>764.56</v>
      </c>
      <c r="K156" s="36"/>
      <c r="L156" s="35">
        <f>SUM(L147:L155)</f>
        <v>100.39999999999999</v>
      </c>
    </row>
    <row r="157" spans="1:12" x14ac:dyDescent="0.2">
      <c r="A157" s="40">
        <f>A139</f>
        <v>2</v>
      </c>
      <c r="B157" s="41">
        <f>B139</f>
        <v>3</v>
      </c>
      <c r="C157" s="62" t="s">
        <v>45</v>
      </c>
      <c r="D157" s="74"/>
      <c r="E157" s="42"/>
      <c r="F157" s="43">
        <f>F146+F156</f>
        <v>1020</v>
      </c>
      <c r="G157" s="43">
        <f>G146+G156</f>
        <v>34.130000000000003</v>
      </c>
      <c r="H157" s="43">
        <f>H146+H156</f>
        <v>45.230000000000004</v>
      </c>
      <c r="I157" s="43">
        <f>I146+I156</f>
        <v>126.72</v>
      </c>
      <c r="J157" s="43">
        <f>J146+J156</f>
        <v>764.56</v>
      </c>
      <c r="K157" s="43"/>
      <c r="L157" s="43">
        <f>L146+L156</f>
        <v>100.39999999999999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31</v>
      </c>
      <c r="E167" s="47" t="s">
        <v>83</v>
      </c>
      <c r="F167" s="27">
        <v>250</v>
      </c>
      <c r="G167" s="27">
        <v>1.9</v>
      </c>
      <c r="H167" s="27">
        <v>6.66</v>
      </c>
      <c r="I167" s="27">
        <v>10.81</v>
      </c>
      <c r="J167" s="27">
        <v>111.11</v>
      </c>
      <c r="K167" s="48" t="s">
        <v>69</v>
      </c>
      <c r="L167" s="27">
        <v>12.62</v>
      </c>
    </row>
    <row r="168" spans="1:12" ht="15" x14ac:dyDescent="0.25">
      <c r="A168" s="22"/>
      <c r="B168" s="23"/>
      <c r="C168" s="24"/>
      <c r="D168" s="29" t="s">
        <v>34</v>
      </c>
      <c r="E168" s="47" t="s">
        <v>84</v>
      </c>
      <c r="F168" s="27">
        <v>100</v>
      </c>
      <c r="G168" s="27">
        <v>16.079999999999998</v>
      </c>
      <c r="H168" s="27">
        <v>10.5</v>
      </c>
      <c r="I168" s="27">
        <v>13.08</v>
      </c>
      <c r="J168" s="27">
        <v>210.83</v>
      </c>
      <c r="K168" s="28">
        <v>324</v>
      </c>
      <c r="L168" s="27">
        <v>49.52</v>
      </c>
    </row>
    <row r="169" spans="1:12" ht="15" x14ac:dyDescent="0.25">
      <c r="A169" s="22"/>
      <c r="B169" s="23"/>
      <c r="C169" s="24"/>
      <c r="D169" s="29" t="s">
        <v>36</v>
      </c>
      <c r="E169" s="47" t="s">
        <v>71</v>
      </c>
      <c r="F169" s="27">
        <v>180</v>
      </c>
      <c r="G169" s="27">
        <v>4.26</v>
      </c>
      <c r="H169" s="27">
        <v>8.08</v>
      </c>
      <c r="I169" s="27">
        <v>31.06</v>
      </c>
      <c r="J169" s="27">
        <v>213.94</v>
      </c>
      <c r="K169" s="28">
        <v>241</v>
      </c>
      <c r="L169" s="27">
        <v>18.420000000000002</v>
      </c>
    </row>
    <row r="170" spans="1:12" ht="15" x14ac:dyDescent="0.25">
      <c r="A170" s="22"/>
      <c r="B170" s="23"/>
      <c r="C170" s="24"/>
      <c r="D170" s="29" t="s">
        <v>38</v>
      </c>
      <c r="E170" s="47" t="s">
        <v>82</v>
      </c>
      <c r="F170" s="27">
        <v>200</v>
      </c>
      <c r="G170" s="27">
        <v>2</v>
      </c>
      <c r="H170" s="27">
        <v>0.2</v>
      </c>
      <c r="I170" s="27">
        <v>5.8</v>
      </c>
      <c r="J170" s="27">
        <v>36</v>
      </c>
      <c r="K170" s="28">
        <v>293</v>
      </c>
      <c r="L170" s="27">
        <v>13.91</v>
      </c>
    </row>
    <row r="171" spans="1:12" ht="15" x14ac:dyDescent="0.25">
      <c r="A171" s="22"/>
      <c r="B171" s="23"/>
      <c r="C171" s="24"/>
      <c r="D171" s="29" t="s">
        <v>40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41</v>
      </c>
      <c r="E172" s="47" t="s">
        <v>81</v>
      </c>
      <c r="F172" s="27">
        <v>40</v>
      </c>
      <c r="G172" s="27">
        <v>2.64</v>
      </c>
      <c r="H172" s="27">
        <v>16.399999999999999</v>
      </c>
      <c r="I172" s="27">
        <v>0.44</v>
      </c>
      <c r="J172" s="27">
        <v>80</v>
      </c>
      <c r="K172" s="28"/>
      <c r="L172" s="27">
        <v>2.89</v>
      </c>
    </row>
    <row r="173" spans="1:12" ht="15" x14ac:dyDescent="0.25">
      <c r="A173" s="22"/>
      <c r="B173" s="23"/>
      <c r="C173" s="24"/>
      <c r="D173" s="25"/>
      <c r="E173" s="47" t="s">
        <v>85</v>
      </c>
      <c r="F173" s="27">
        <v>30</v>
      </c>
      <c r="G173" s="27">
        <v>0.94</v>
      </c>
      <c r="H173" s="27">
        <v>0.99</v>
      </c>
      <c r="I173" s="27">
        <v>2.1</v>
      </c>
      <c r="J173" s="27">
        <v>23.36</v>
      </c>
      <c r="K173" s="48" t="s">
        <v>66</v>
      </c>
      <c r="L173" s="27">
        <v>8.25</v>
      </c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800</v>
      </c>
      <c r="G175" s="35">
        <f>SUM(G166:G174)</f>
        <v>27.819999999999997</v>
      </c>
      <c r="H175" s="35">
        <f>SUM(H166:H174)</f>
        <v>42.830000000000005</v>
      </c>
      <c r="I175" s="35">
        <f>SUM(I166:I174)</f>
        <v>63.29</v>
      </c>
      <c r="J175" s="35">
        <f>SUM(J166:J174)</f>
        <v>675.24</v>
      </c>
      <c r="K175" s="36"/>
      <c r="L175" s="35">
        <f>SUM(L166:L174)</f>
        <v>105.61</v>
      </c>
    </row>
    <row r="176" spans="1:12" x14ac:dyDescent="0.2">
      <c r="A176" s="40">
        <f>A158</f>
        <v>2</v>
      </c>
      <c r="B176" s="41">
        <f>B158</f>
        <v>4</v>
      </c>
      <c r="C176" s="62" t="s">
        <v>45</v>
      </c>
      <c r="D176" s="75"/>
      <c r="E176" s="42"/>
      <c r="F176" s="43">
        <f>F165+F175</f>
        <v>800</v>
      </c>
      <c r="G176" s="43">
        <f>G165+G175</f>
        <v>27.819999999999997</v>
      </c>
      <c r="H176" s="43">
        <f>H165+H175</f>
        <v>42.830000000000005</v>
      </c>
      <c r="I176" s="43">
        <f>I165+I175</f>
        <v>63.29</v>
      </c>
      <c r="J176" s="43">
        <f>J165+J175</f>
        <v>675.24</v>
      </c>
      <c r="K176" s="43"/>
      <c r="L176" s="43">
        <f>L165+L175</f>
        <v>105.61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31</v>
      </c>
      <c r="E186" s="47" t="s">
        <v>32</v>
      </c>
      <c r="F186" s="27">
        <v>250</v>
      </c>
      <c r="G186" s="27">
        <v>2.09</v>
      </c>
      <c r="H186" s="27">
        <v>6.33</v>
      </c>
      <c r="I186" s="27">
        <v>10.64</v>
      </c>
      <c r="J186" s="27">
        <v>107.83</v>
      </c>
      <c r="K186" s="48" t="s">
        <v>33</v>
      </c>
      <c r="L186" s="27">
        <v>13.22</v>
      </c>
    </row>
    <row r="187" spans="1:12" ht="15" x14ac:dyDescent="0.25">
      <c r="A187" s="22"/>
      <c r="B187" s="23"/>
      <c r="C187" s="24"/>
      <c r="D187" s="29" t="s">
        <v>34</v>
      </c>
      <c r="E187" s="47" t="s">
        <v>86</v>
      </c>
      <c r="F187" s="27">
        <v>100</v>
      </c>
      <c r="G187" s="27">
        <v>9.5</v>
      </c>
      <c r="H187" s="27">
        <v>11.07</v>
      </c>
      <c r="I187" s="27">
        <v>2.21</v>
      </c>
      <c r="J187" s="27">
        <v>146.43</v>
      </c>
      <c r="K187" s="28">
        <v>367</v>
      </c>
      <c r="L187" s="27">
        <v>37.79</v>
      </c>
    </row>
    <row r="188" spans="1:12" ht="15" x14ac:dyDescent="0.25">
      <c r="A188" s="22"/>
      <c r="B188" s="23"/>
      <c r="C188" s="24"/>
      <c r="D188" s="29" t="s">
        <v>36</v>
      </c>
      <c r="E188" s="47" t="s">
        <v>59</v>
      </c>
      <c r="F188" s="27">
        <v>180</v>
      </c>
      <c r="G188" s="27">
        <v>6.62</v>
      </c>
      <c r="H188" s="27">
        <v>6.35</v>
      </c>
      <c r="I188" s="27">
        <v>42.39</v>
      </c>
      <c r="J188" s="27">
        <v>253.31</v>
      </c>
      <c r="K188" s="28">
        <v>227</v>
      </c>
      <c r="L188" s="27">
        <v>12.56</v>
      </c>
    </row>
    <row r="189" spans="1:12" ht="15" x14ac:dyDescent="0.25">
      <c r="A189" s="22"/>
      <c r="B189" s="23"/>
      <c r="C189" s="24"/>
      <c r="D189" s="29" t="s">
        <v>38</v>
      </c>
      <c r="E189" s="47" t="s">
        <v>87</v>
      </c>
      <c r="F189" s="27">
        <v>200</v>
      </c>
      <c r="G189" s="27">
        <v>8.9</v>
      </c>
      <c r="H189" s="27">
        <v>3.06</v>
      </c>
      <c r="I189" s="27">
        <v>26</v>
      </c>
      <c r="J189" s="27">
        <v>58</v>
      </c>
      <c r="K189" s="28">
        <v>685</v>
      </c>
      <c r="L189" s="27">
        <v>1.74</v>
      </c>
    </row>
    <row r="190" spans="1:12" ht="15" x14ac:dyDescent="0.25">
      <c r="A190" s="22"/>
      <c r="B190" s="23"/>
      <c r="C190" s="24"/>
      <c r="D190" s="29" t="s">
        <v>40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41</v>
      </c>
      <c r="E191" s="47" t="s">
        <v>81</v>
      </c>
      <c r="F191" s="27">
        <v>40</v>
      </c>
      <c r="G191" s="27">
        <v>2.64</v>
      </c>
      <c r="H191" s="27">
        <v>16.399999999999999</v>
      </c>
      <c r="I191" s="27">
        <v>0.44</v>
      </c>
      <c r="J191" s="27">
        <v>80</v>
      </c>
      <c r="K191" s="28"/>
      <c r="L191" s="27">
        <v>2.89</v>
      </c>
    </row>
    <row r="192" spans="1:12" ht="15" x14ac:dyDescent="0.25">
      <c r="A192" s="22"/>
      <c r="B192" s="23"/>
      <c r="C192" s="24"/>
      <c r="D192" s="25"/>
      <c r="E192" s="47" t="s">
        <v>88</v>
      </c>
      <c r="F192" s="27">
        <v>100</v>
      </c>
      <c r="G192" s="27">
        <v>1.5</v>
      </c>
      <c r="H192" s="27">
        <v>0.1</v>
      </c>
      <c r="I192" s="27">
        <v>15</v>
      </c>
      <c r="J192" s="27">
        <v>65</v>
      </c>
      <c r="K192" s="28">
        <v>89</v>
      </c>
      <c r="L192" s="27">
        <v>59.4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870</v>
      </c>
      <c r="G194" s="35">
        <f>SUM(G185:G193)</f>
        <v>31.25</v>
      </c>
      <c r="H194" s="35">
        <f>SUM(H185:H193)</f>
        <v>43.309999999999995</v>
      </c>
      <c r="I194" s="35">
        <f>SUM(I185:I193)</f>
        <v>96.68</v>
      </c>
      <c r="J194" s="35">
        <f>SUM(J185:J193)</f>
        <v>710.56999999999994</v>
      </c>
      <c r="K194" s="36"/>
      <c r="L194" s="35">
        <f>SUM(L185:L193)</f>
        <v>127.6</v>
      </c>
    </row>
    <row r="195" spans="1:12" x14ac:dyDescent="0.2">
      <c r="A195" s="40">
        <f>A177</f>
        <v>2</v>
      </c>
      <c r="B195" s="41">
        <f>B177</f>
        <v>5</v>
      </c>
      <c r="C195" s="62" t="s">
        <v>45</v>
      </c>
      <c r="D195" s="71"/>
      <c r="E195" s="42"/>
      <c r="F195" s="43">
        <f>F184+F194</f>
        <v>870</v>
      </c>
      <c r="G195" s="43">
        <f>G184+G194</f>
        <v>31.25</v>
      </c>
      <c r="H195" s="43">
        <f>H184+H194</f>
        <v>43.309999999999995</v>
      </c>
      <c r="I195" s="43">
        <f>I184+I194</f>
        <v>96.68</v>
      </c>
      <c r="J195" s="43">
        <f>J184+J194</f>
        <v>710.56999999999994</v>
      </c>
      <c r="K195" s="43"/>
      <c r="L195" s="43">
        <f>L184+L194</f>
        <v>127.6</v>
      </c>
    </row>
    <row r="196" spans="1:12" x14ac:dyDescent="0.2">
      <c r="A196" s="49"/>
      <c r="B196" s="50"/>
      <c r="C196" s="68" t="s">
        <v>89</v>
      </c>
      <c r="D196" s="69"/>
      <c r="E196" s="70"/>
      <c r="F196" s="51">
        <f>(F24+F43+F62+F81+F100+F119+F138+F157+F176+F195)/(IF(F24=0, 0, 1)+IF(F43=0, 0, 1)+IF(F62=0, 0, 1)+IF(F81=0, 0, 1)+IF(F100=0, 0, 1)+IF(F119=0, 0, 1)+IF(F138=0, 0, 1)+IF(F157=0, 0, 1)+IF(F176=0, 0, 1)+IF(F195=0, 0, 1))</f>
        <v>891.2</v>
      </c>
      <c r="G196" s="51">
        <f>(G24+G43+G62+G81+G100+G119+G138+G157+G176+G195)/(IF(G24=0, 0, 1)+IF(G43=0, 0, 1)+IF(G62=0, 0, 1)+IF(G81=0, 0, 1)+IF(G100=0, 0, 1)+IF(G119=0, 0, 1)+IF(G138=0, 0, 1)+IF(G157=0, 0, 1)+IF(G176=0, 0, 1)+IF(G195=0, 0, 1))</f>
        <v>34.021000000000001</v>
      </c>
      <c r="H196" s="51">
        <f>(H24+H43+H62+H81+H100+H119+H138+H157+H176+H195)/(IF(H24=0, 0, 1)+IF(H43=0, 0, 1)+IF(H62=0, 0, 1)+IF(H81=0, 0, 1)+IF(H100=0, 0, 1)+IF(H119=0, 0, 1)+IF(H138=0, 0, 1)+IF(H157=0, 0, 1)+IF(H176=0, 0, 1)+IF(H195=0, 0, 1))</f>
        <v>46.140999999999998</v>
      </c>
      <c r="I196" s="51">
        <f>(I24+I43+I62+I81+I100+I119+I138+I157+I176+I195)/(IF(I24=0, 0, 1)+IF(I43=0, 0, 1)+IF(I62=0, 0, 1)+IF(I81=0, 0, 1)+IF(I100=0, 0, 1)+IF(I119=0, 0, 1)+IF(I138=0, 0, 1)+IF(I157=0, 0, 1)+IF(I176=0, 0, 1)+IF(I195=0, 0, 1))</f>
        <v>97.531999999999996</v>
      </c>
      <c r="J196" s="51">
        <f>(J24+J43+J62+J81+J100+J119+J138+J157+J176+J195)/(IF(J24=0, 0, 1)+IF(J43=0, 0, 1)+IF(J62=0, 0, 1)+IF(J81=0, 0, 1)+IF(J100=0, 0, 1)+IF(J119=0, 0, 1)+IF(J138=0, 0, 1)+IF(J157=0, 0, 1)+IF(J176=0, 0, 1)+IF(J195=0, 0, 1))</f>
        <v>794.54300000000001</v>
      </c>
      <c r="K196" s="51"/>
      <c r="L196" s="51">
        <f>(L24+L43+L62+L81+L100+L119+L138+L157+L176+L195)/(IF(L24=0, 0, 1)+IF(L43=0, 0, 1)+IF(L62=0, 0, 1)+IF(L81=0, 0, 1)+IF(L100=0, 0, 1)+IF(L119=0, 0, 1)+IF(L138=0, 0, 1)+IF(L157=0, 0, 1)+IF(L176=0, 0, 1)+IF(L195=0, 0, 1))</f>
        <v>120.11299999999999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Toshiba</cp:lastModifiedBy>
  <dcterms:created xsi:type="dcterms:W3CDTF">2022-05-16T14:23:56Z</dcterms:created>
  <dcterms:modified xsi:type="dcterms:W3CDTF">2025-04-23T16:57:26Z</dcterms:modified>
</cp:coreProperties>
</file>